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PEMOR\Desktop\transparencia 2025 orquidea\2026\trimestres\2do Trimestre 2026\2do PlataformaUpemor_1doTrim2026\"/>
    </mc:Choice>
  </mc:AlternateContent>
  <bookViews>
    <workbookView xWindow="0" yWindow="0" windowWidth="4080" windowHeight="7245"/>
  </bookViews>
  <sheets>
    <sheet name="IADPOP_LDF_2do_2026" sheetId="1" r:id="rId1"/>
  </sheets>
  <externalReferences>
    <externalReference r:id="rId2"/>
  </externalReferences>
  <definedNames>
    <definedName name="DEUDA_CONT_FIN_01">IADPOP_LDF_2do_2026!$B$26</definedName>
    <definedName name="DEUDA_CONT_FIN_02">IADPOP_LDF_2do_2026!$C$26</definedName>
    <definedName name="DEUDA_CONT_FIN_03">IADPOP_LDF_2do_2026!$D$26</definedName>
    <definedName name="DEUDA_CONT_FIN_04">IADPOP_LDF_2do_2026!#REF!</definedName>
    <definedName name="DEUDA_CONT_FIN_05">IADPOP_LDF_2do_2026!$E$26</definedName>
    <definedName name="DEUDA_CONT_FIN_06">IADPOP_LDF_2do_2026!#REF!</definedName>
    <definedName name="DEUDA_CONT_FIN_07">IADPOP_LDF_2do_2026!#REF!</definedName>
    <definedName name="ENTE_PUBLICO_A">'[1]Info General'!$C$7</definedName>
    <definedName name="OB_CORTO_PLAZO_FIN_01">IADPOP_LDF_2do_2026!#REF!</definedName>
    <definedName name="OB_CORTO_PLAZO_FIN_02">IADPOP_LDF_2do_2026!#REF!</definedName>
    <definedName name="OB_CORTO_PLAZO_FIN_03">IADPOP_LDF_2do_2026!#REF!</definedName>
    <definedName name="OB_CORTO_PLAZO_FIN_04">IADPOP_LDF_2do_2026!#REF!</definedName>
    <definedName name="OB_CORTO_PLAZO_FIN_05">IADPOP_LDF_2do_2026!#REF!</definedName>
    <definedName name="PERIODO_INFORME">'[1]Info General'!$C$14</definedName>
    <definedName name="ULTIMO_SALDO">'[1]Info General'!$F$20</definedName>
    <definedName name="VALOR_INS_BCC_FIN_01">IADPOP_LDF_2do_2026!$B$31</definedName>
    <definedName name="VALOR_INS_BCC_FIN_02">IADPOP_LDF_2do_2026!$C$31</definedName>
    <definedName name="VALOR_INS_BCC_FIN_03">IADPOP_LDF_2do_2026!$D$31</definedName>
    <definedName name="VALOR_INS_BCC_FIN_04">IADPOP_LDF_2do_2026!#REF!</definedName>
    <definedName name="VALOR_INS_BCC_FIN_05">IADPOP_LDF_2do_2026!$E$31</definedName>
    <definedName name="VALOR_INS_BCC_FIN_06">IADPOP_LDF_2do_2026!#REF!</definedName>
    <definedName name="VALOR_INS_BCC_FIN_07">IADPOP_LDF_2do_2026!#REF!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D20" i="1"/>
  <c r="E20" i="1" l="1"/>
  <c r="E22" i="1" l="1"/>
  <c r="E27" i="1" l="1"/>
  <c r="D27" i="1"/>
  <c r="C27" i="1"/>
  <c r="B27" i="1"/>
  <c r="D22" i="1"/>
  <c r="C22" i="1"/>
  <c r="B22" i="1"/>
  <c r="E9" i="1"/>
  <c r="E13" i="1"/>
  <c r="D9" i="1"/>
  <c r="D13" i="1"/>
  <c r="C9" i="1"/>
  <c r="C13" i="1"/>
  <c r="B9" i="1"/>
  <c r="B13" i="1"/>
  <c r="C8" i="1" l="1"/>
  <c r="E8" i="1"/>
  <c r="D8" i="1"/>
</calcChain>
</file>

<file path=xl/sharedStrings.xml><?xml version="1.0" encoding="utf-8"?>
<sst xmlns="http://schemas.openxmlformats.org/spreadsheetml/2006/main" count="30" uniqueCount="29">
  <si>
    <t>Informe Analítico de la Deuda Pública y Otros Pasivos - LDF</t>
  </si>
  <si>
    <t>(PESOS)</t>
  </si>
  <si>
    <t>Denominación de la Deuda Pública y Otros Pasivos (c)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</si>
  <si>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</si>
  <si>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</si>
  <si>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</si>
  <si>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</si>
  <si>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</si>
  <si>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</si>
  <si>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</si>
  <si>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</si>
  <si>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</si>
  <si>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</si>
  <si>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</si>
  <si>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</si>
  <si>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</si>
  <si>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</si>
  <si>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</si>
  <si>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</si>
  <si>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</si>
  <si>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</si>
  <si>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</si>
  <si>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</si>
  <si>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UNIVERSIDAD POLITÉCNICA DEL ESTADO DE MORELOS</t>
  </si>
  <si>
    <t>Del 1 de enero al 30 de junio de 2026</t>
  </si>
  <si>
    <t>Moneda de Contratación</t>
  </si>
  <si>
    <t>Institución o País Acreedor</t>
  </si>
  <si>
    <t>Saldo Inicial del Periodo</t>
  </si>
  <si>
    <t xml:space="preserve">Saldo Final del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</si>
</sst>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0" fillId="2" borderId="3" xfId="0" applyFill="1" applyBorder="1"/>
    <xf numFmtId="0" fontId="0" fillId="2" borderId="3" xfId="0" applyFill="1" applyBorder="1" applyAlignment="1">
      <alignment vertical="center"/>
    </xf>
    <xf numFmtId="41" fontId="1" fillId="2" borderId="3" xfId="0" applyNumberFormat="1" applyFont="1" applyFill="1" applyBorder="1" applyAlignment="1" applyProtection="1">
      <alignment vertical="center"/>
      <protection locked="0"/>
    </xf>
    <xf numFmtId="41" fontId="0" fillId="2" borderId="3" xfId="0" applyNumberFormat="1" applyFill="1" applyBorder="1"/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3" fontId="1" fillId="2" borderId="3" xfId="1" applyFont="1" applyFill="1" applyBorder="1" applyAlignment="1" applyProtection="1">
      <alignment vertical="center"/>
      <protection locked="0"/>
    </xf>
    <xf numFmtId="43" fontId="0" fillId="2" borderId="3" xfId="1" applyFont="1" applyFill="1" applyBorder="1" applyAlignment="1" applyProtection="1">
      <alignment vertical="center"/>
      <protection locked="0"/>
    </xf>
    <xf numFmtId="43" fontId="0" fillId="2" borderId="3" xfId="1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 indent="3"/>
    </xf>
    <xf numFmtId="0" fontId="0" fillId="2" borderId="6" xfId="0" applyFill="1" applyBorder="1" applyAlignment="1">
      <alignment horizontal="left" vertical="center" indent="5"/>
    </xf>
    <xf numFmtId="0" fontId="0" fillId="2" borderId="6" xfId="0" applyFill="1" applyBorder="1" applyAlignment="1">
      <alignment horizontal="left" vertical="center" indent="7"/>
    </xf>
    <xf numFmtId="0" fontId="0" fillId="2" borderId="6" xfId="0" applyFill="1" applyBorder="1" applyAlignment="1" applyProtection="1">
      <alignment horizontal="left" vertical="center" indent="5"/>
      <protection locked="0"/>
    </xf>
    <xf numFmtId="0" fontId="2" fillId="2" borderId="3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43" fontId="0" fillId="2" borderId="8" xfId="1" applyFont="1" applyFill="1" applyBorder="1"/>
    <xf numFmtId="43" fontId="0" fillId="2" borderId="8" xfId="1" applyFont="1" applyFill="1" applyBorder="1" applyAlignment="1" applyProtection="1">
      <alignment vertical="center"/>
      <protection locked="0"/>
    </xf>
    <xf numFmtId="43" fontId="1" fillId="2" borderId="8" xfId="1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1</xdr:row>
      <xdr:rowOff>2818</xdr:rowOff>
    </xdr:from>
    <xdr:to>
      <xdr:col>4</xdr:col>
      <xdr:colOff>1194230</xdr:colOff>
      <xdr:row>4</xdr:row>
      <xdr:rowOff>180643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F37994-F6BA-407E-A86B-0580CAD208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7905750" y="174268"/>
          <a:ext cx="2118155" cy="74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2029094</xdr:colOff>
      <xdr:row>1</xdr:row>
      <xdr:rowOff>166083</xdr:rowOff>
    </xdr:from>
    <xdr:to>
      <xdr:col>0</xdr:col>
      <xdr:colOff>2895600</xdr:colOff>
      <xdr:row>4</xdr:row>
      <xdr:rowOff>66675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8648DFFC-DCB7-4426-A768-4E36367A40E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029094" y="337533"/>
          <a:ext cx="866506" cy="472092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4">
          <cell r="C14" t="str">
            <v>Al 31 de diciembre de 2017 y al 30 de marzo de 2018 (b)</v>
          </cell>
        </row>
        <row r="20">
          <cell r="F20" t="str">
            <v>Saldo al 31 de diciembre de 2017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view="pageBreakPreview" zoomScaleNormal="100" zoomScaleSheetLayoutView="100" workbookViewId="0">
      <selection activeCell="B8" sqref="B8"/>
    </sheetView>
  </sheetViews>
  <sheetFormatPr baseColWidth="10" defaultColWidth="0" defaultRowHeight="15" customHeight="1" zeroHeight="1" x14ac:dyDescent="0.25"/>
  <cols>
    <col min="1" max="1" width="75.85546875" customWidth="1"/>
    <col min="2" max="2" width="20.7109375" customWidth="1"/>
    <col min="3" max="3" width="18.7109375" customWidth="1"/>
    <col min="4" max="4" width="17.140625" customWidth="1"/>
    <col min="5" max="5" width="20.7109375" customWidth="1"/>
    <col min="6" max="6" width="0" hidden="1" customWidth="1"/>
    <col min="10" max="16384" width="10.7109375" hidden="1"/>
  </cols>
  <sheetData>
    <row r="1" spans="1:6" s="1" customFormat="1" ht="13.5" customHeight="1" x14ac:dyDescent="0.25">
      <c r="A1" s="22"/>
      <c r="B1" s="23"/>
      <c r="C1" s="23"/>
      <c r="D1" s="23"/>
      <c r="E1" s="23"/>
    </row>
    <row r="2" spans="1:6" x14ac:dyDescent="0.25">
      <c r="A2" s="24" t="s">
        <v>23</v>
      </c>
      <c r="B2" s="25"/>
      <c r="C2" s="25"/>
      <c r="D2" s="25"/>
      <c r="E2" s="25"/>
    </row>
    <row r="3" spans="1:6" x14ac:dyDescent="0.25">
      <c r="A3" s="26" t="s">
        <v>0</v>
      </c>
      <c r="B3" s="27"/>
      <c r="C3" s="27"/>
      <c r="D3" s="27"/>
      <c r="E3" s="27"/>
    </row>
    <row r="4" spans="1:6" x14ac:dyDescent="0.25">
      <c r="A4" s="24" t="s">
        <v>24</v>
      </c>
      <c r="B4" s="25"/>
      <c r="C4" s="25"/>
      <c r="D4" s="25"/>
      <c r="E4" s="25"/>
    </row>
    <row r="5" spans="1:6" x14ac:dyDescent="0.25">
      <c r="A5" s="28" t="s">
        <v>1</v>
      </c>
      <c r="B5" s="29"/>
      <c r="C5" s="29"/>
      <c r="D5" s="29"/>
      <c r="E5" s="29"/>
    </row>
    <row r="6" spans="1:6" ht="53.25" customHeight="1" x14ac:dyDescent="0.25">
      <c r="A6" s="8" t="s">
        <v>2</v>
      </c>
      <c r="B6" s="9" t="s">
        <v>25</v>
      </c>
      <c r="C6" s="8" t="s">
        <v>26</v>
      </c>
      <c r="D6" s="8" t="s">
        <v>27</v>
      </c>
      <c r="E6" s="8" t="s">
        <v>28</v>
      </c>
      <c r="F6" s="2"/>
    </row>
    <row r="7" spans="1:6" x14ac:dyDescent="0.25">
      <c r="A7" s="4"/>
      <c r="B7" s="4"/>
      <c r="C7" s="4"/>
      <c r="D7" s="4"/>
      <c r="E7" s="4"/>
      <c r="F7" s="2"/>
    </row>
    <row r="8" spans="1:6" x14ac:dyDescent="0.25">
      <c r="A8" s="13" t="s">
        <v>3</v>
      </c>
      <c r="B8" s="10">
        <f>B9+B13</f>
        <v>0</v>
      </c>
      <c r="C8" s="10">
        <f t="shared" ref="C8:E8" si="0">C9+C13</f>
        <v>0</v>
      </c>
      <c r="D8" s="10">
        <f t="shared" si="0"/>
        <v>0</v>
      </c>
      <c r="E8" s="10">
        <f t="shared" si="0"/>
        <v>0</v>
      </c>
    </row>
    <row r="9" spans="1:6" x14ac:dyDescent="0.25">
      <c r="A9" s="14" t="s">
        <v>4</v>
      </c>
      <c r="B9" s="11">
        <f>SUM(B10:B12)</f>
        <v>0</v>
      </c>
      <c r="C9" s="11">
        <f t="shared" ref="C9:E9" si="1">SUM(C10:C12)</f>
        <v>0</v>
      </c>
      <c r="D9" s="10">
        <f t="shared" si="1"/>
        <v>0</v>
      </c>
      <c r="E9" s="11">
        <f t="shared" si="1"/>
        <v>0</v>
      </c>
    </row>
    <row r="10" spans="1:6" x14ac:dyDescent="0.25">
      <c r="A10" s="15" t="s">
        <v>5</v>
      </c>
      <c r="B10" s="11">
        <v>0</v>
      </c>
      <c r="C10" s="11">
        <v>0</v>
      </c>
      <c r="D10" s="10">
        <v>0</v>
      </c>
      <c r="E10" s="11">
        <v>0</v>
      </c>
    </row>
    <row r="11" spans="1:6" x14ac:dyDescent="0.25">
      <c r="A11" s="15" t="s">
        <v>6</v>
      </c>
      <c r="B11" s="11">
        <v>0</v>
      </c>
      <c r="C11" s="11">
        <v>0</v>
      </c>
      <c r="D11" s="10">
        <v>0</v>
      </c>
      <c r="E11" s="11">
        <v>0</v>
      </c>
    </row>
    <row r="12" spans="1:6" x14ac:dyDescent="0.25">
      <c r="A12" s="15" t="s">
        <v>7</v>
      </c>
      <c r="B12" s="11">
        <v>0</v>
      </c>
      <c r="C12" s="11">
        <v>0</v>
      </c>
      <c r="D12" s="10">
        <v>0</v>
      </c>
      <c r="E12" s="11">
        <v>0</v>
      </c>
    </row>
    <row r="13" spans="1:6" x14ac:dyDescent="0.25">
      <c r="A13" s="14" t="s">
        <v>8</v>
      </c>
      <c r="B13" s="11">
        <f>SUM(B14:B16)</f>
        <v>0</v>
      </c>
      <c r="C13" s="11">
        <f t="shared" ref="C13:E13" si="2">SUM(C14:C16)</f>
        <v>0</v>
      </c>
      <c r="D13" s="10">
        <f t="shared" si="2"/>
        <v>0</v>
      </c>
      <c r="E13" s="11">
        <f t="shared" si="2"/>
        <v>0</v>
      </c>
    </row>
    <row r="14" spans="1:6" x14ac:dyDescent="0.25">
      <c r="A14" s="15" t="s">
        <v>9</v>
      </c>
      <c r="B14" s="11">
        <v>0</v>
      </c>
      <c r="C14" s="11">
        <v>0</v>
      </c>
      <c r="D14" s="10">
        <v>0</v>
      </c>
      <c r="E14" s="11">
        <v>0</v>
      </c>
    </row>
    <row r="15" spans="1:6" x14ac:dyDescent="0.25">
      <c r="A15" s="15" t="s">
        <v>10</v>
      </c>
      <c r="B15" s="11">
        <v>0</v>
      </c>
      <c r="C15" s="11">
        <v>0</v>
      </c>
      <c r="D15" s="10">
        <v>0</v>
      </c>
      <c r="E15" s="11">
        <v>0</v>
      </c>
    </row>
    <row r="16" spans="1:6" x14ac:dyDescent="0.25">
      <c r="A16" s="15" t="s">
        <v>11</v>
      </c>
      <c r="B16" s="11">
        <v>0</v>
      </c>
      <c r="C16" s="11">
        <v>0</v>
      </c>
      <c r="D16" s="10">
        <v>0</v>
      </c>
      <c r="E16" s="11">
        <v>0</v>
      </c>
    </row>
    <row r="17" spans="1:5" x14ac:dyDescent="0.25">
      <c r="A17" s="5"/>
      <c r="B17" s="4"/>
      <c r="C17" s="11"/>
      <c r="D17" s="10"/>
      <c r="E17" s="4"/>
    </row>
    <row r="18" spans="1:5" x14ac:dyDescent="0.25">
      <c r="A18" s="13" t="s">
        <v>12</v>
      </c>
      <c r="B18" s="11">
        <v>0</v>
      </c>
      <c r="C18" s="11">
        <v>0</v>
      </c>
      <c r="D18" s="6">
        <v>19222170</v>
      </c>
      <c r="E18" s="6">
        <v>9942953</v>
      </c>
    </row>
    <row r="19" spans="1:5" x14ac:dyDescent="0.25">
      <c r="A19" s="5"/>
      <c r="B19" s="7"/>
      <c r="C19" s="11"/>
      <c r="D19" s="7"/>
      <c r="E19" s="7"/>
    </row>
    <row r="20" spans="1:5" x14ac:dyDescent="0.25">
      <c r="A20" s="13" t="s">
        <v>13</v>
      </c>
      <c r="B20" s="11">
        <v>0</v>
      </c>
      <c r="C20" s="11">
        <v>0</v>
      </c>
      <c r="D20" s="6">
        <f>+D18</f>
        <v>19222170</v>
      </c>
      <c r="E20" s="6">
        <f>+E18</f>
        <v>9942953</v>
      </c>
    </row>
    <row r="21" spans="1:5" x14ac:dyDescent="0.25">
      <c r="A21" s="5"/>
      <c r="B21" s="5"/>
      <c r="C21" s="11"/>
      <c r="D21" s="10"/>
      <c r="E21" s="5"/>
    </row>
    <row r="22" spans="1:5" ht="17.25" x14ac:dyDescent="0.25">
      <c r="A22" s="13" t="s">
        <v>14</v>
      </c>
      <c r="B22" s="10">
        <f>SUM(B23:DEUDA_CONT_FIN_01)</f>
        <v>0</v>
      </c>
      <c r="C22" s="11">
        <f>SUM(C23:DEUDA_CONT_FIN_02)</f>
        <v>0</v>
      </c>
      <c r="D22" s="10">
        <f>SUM(D23:DEUDA_CONT_FIN_03)</f>
        <v>0</v>
      </c>
      <c r="E22" s="10">
        <f>SUM(E23:DEUDA_CONT_FIN_05)</f>
        <v>0</v>
      </c>
    </row>
    <row r="23" spans="1:5" s="3" customFormat="1" x14ac:dyDescent="0.25">
      <c r="A23" s="16" t="s">
        <v>15</v>
      </c>
      <c r="B23" s="11">
        <v>0</v>
      </c>
      <c r="C23" s="11">
        <v>0</v>
      </c>
      <c r="D23" s="10">
        <v>0</v>
      </c>
      <c r="E23" s="11">
        <v>0</v>
      </c>
    </row>
    <row r="24" spans="1:5" s="3" customFormat="1" x14ac:dyDescent="0.25">
      <c r="A24" s="16" t="s">
        <v>16</v>
      </c>
      <c r="B24" s="11">
        <v>0</v>
      </c>
      <c r="C24" s="11">
        <v>0</v>
      </c>
      <c r="D24" s="10">
        <v>0</v>
      </c>
      <c r="E24" s="11">
        <v>0</v>
      </c>
    </row>
    <row r="25" spans="1:5" s="3" customFormat="1" x14ac:dyDescent="0.25">
      <c r="A25" s="16" t="s">
        <v>17</v>
      </c>
      <c r="B25" s="11">
        <v>0</v>
      </c>
      <c r="C25" s="11">
        <v>0</v>
      </c>
      <c r="D25" s="10">
        <v>0</v>
      </c>
      <c r="E25" s="11">
        <v>0</v>
      </c>
    </row>
    <row r="26" spans="1:5" x14ac:dyDescent="0.25">
      <c r="A26" s="17" t="s">
        <v>18</v>
      </c>
      <c r="B26" s="12"/>
      <c r="C26" s="11"/>
      <c r="D26" s="10"/>
      <c r="E26" s="12"/>
    </row>
    <row r="27" spans="1:5" ht="17.25" x14ac:dyDescent="0.25">
      <c r="A27" s="13" t="s">
        <v>19</v>
      </c>
      <c r="B27" s="10">
        <f>SUM(B28:VALOR_INS_BCC_FIN_01)</f>
        <v>0</v>
      </c>
      <c r="C27" s="11">
        <f>SUM(C28:VALOR_INS_BCC_FIN_02)</f>
        <v>0</v>
      </c>
      <c r="D27" s="10">
        <f>SUM(D28:VALOR_INS_BCC_FIN_03)</f>
        <v>0</v>
      </c>
      <c r="E27" s="10">
        <f>SUM(E28:VALOR_INS_BCC_FIN_05)</f>
        <v>0</v>
      </c>
    </row>
    <row r="28" spans="1:5" s="3" customFormat="1" x14ac:dyDescent="0.25">
      <c r="A28" s="16" t="s">
        <v>20</v>
      </c>
      <c r="B28" s="11">
        <v>0</v>
      </c>
      <c r="C28" s="11">
        <v>0</v>
      </c>
      <c r="D28" s="10">
        <v>0</v>
      </c>
      <c r="E28" s="11">
        <v>0</v>
      </c>
    </row>
    <row r="29" spans="1:5" s="3" customFormat="1" x14ac:dyDescent="0.25">
      <c r="A29" s="16" t="s">
        <v>21</v>
      </c>
      <c r="B29" s="11">
        <v>0</v>
      </c>
      <c r="C29" s="11">
        <v>0</v>
      </c>
      <c r="D29" s="10">
        <v>0</v>
      </c>
      <c r="E29" s="11">
        <v>0</v>
      </c>
    </row>
    <row r="30" spans="1:5" s="3" customFormat="1" x14ac:dyDescent="0.25">
      <c r="A30" s="16" t="s">
        <v>22</v>
      </c>
      <c r="B30" s="11">
        <v>0</v>
      </c>
      <c r="C30" s="11">
        <v>0</v>
      </c>
      <c r="D30" s="10">
        <v>0</v>
      </c>
      <c r="E30" s="11">
        <v>0</v>
      </c>
    </row>
    <row r="31" spans="1:5" x14ac:dyDescent="0.25">
      <c r="A31" s="18" t="s">
        <v>18</v>
      </c>
      <c r="B31" s="19"/>
      <c r="C31" s="20"/>
      <c r="D31" s="21"/>
      <c r="E31" s="19"/>
    </row>
    <row r="32" spans="1:5" hidden="1" x14ac:dyDescent="0.25"/>
    <row r="33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</sheetData>
  <mergeCells count="5">
    <mergeCell ref="A1:E1"/>
    <mergeCell ref="A2:E2"/>
    <mergeCell ref="A3:E3"/>
    <mergeCell ref="A4:E4"/>
    <mergeCell ref="A5:E5"/>
  </mergeCells>
  <dataValidations xWindow="630" yWindow="437" count="2">
    <dataValidation allowBlank="1" showInputMessage="1" showErrorMessage="1" prompt="Saldo al 31 de diciembre de 20XN-1 (d)" sqref="B6"/>
    <dataValidation type="decimal" allowBlank="1" showInputMessage="1" showErrorMessage="1" sqref="B8:E30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5" scale="65" orientation="landscape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8</vt:i4>
      </vt:variant>
    </vt:vector>
  </HeadingPairs>
  <TitlesOfParts>
    <vt:vector size="9" baseType="lpstr">
      <vt:lpstr>IADPOP_LDF_2do_2026</vt:lpstr>
      <vt:lpstr>DEUDA_CONT_FIN_01</vt:lpstr>
      <vt:lpstr>DEUDA_CONT_FIN_02</vt:lpstr>
      <vt:lpstr>DEUDA_CONT_FIN_03</vt:lpstr>
      <vt:lpstr>DEUDA_CONT_FIN_05</vt:lpstr>
      <vt:lpstr>VALOR_INS_BCC_FIN_01</vt:lpstr>
      <vt:lpstr>VALOR_INS_BCC_FIN_02</vt:lpstr>
      <vt:lpstr>VALOR_INS_BCC_FIN_03</vt:lpstr>
      <vt:lpstr>VALOR_INS_BCC_FIN_05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UPEMOR</cp:lastModifiedBy>
  <cp:lastPrinted>2026-07-15T18:55:01Z</cp:lastPrinted>
  <dcterms:created xsi:type="dcterms:W3CDTF">2018-06-22T18:42:28Z</dcterms:created>
  <dcterms:modified xsi:type="dcterms:W3CDTF">2026-07-15T18:55:54Z</dcterms:modified>
</cp:coreProperties>
</file>